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alenciaport.sharepoint.com/sites/GDT_ExpedientesContratacion2-OFICINADECONTRATACION/Documentos compartidos/OF CONT/00_EXP-CON/2025/00_MAVI 2025/Transparencia/Menores/260303/"/>
    </mc:Choice>
  </mc:AlternateContent>
  <xr:revisionPtr revIDLastSave="34" documentId="8_{BC1FE335-12CE-4DB0-8C14-BE4D3AA5C3A6}" xr6:coauthVersionLast="47" xr6:coauthVersionMax="47" xr10:uidLastSave="{DE1B75A4-6B61-4CD1-9A0A-939D951CB11B}"/>
  <bookViews>
    <workbookView xWindow="-120" yWindow="-120" windowWidth="29040" windowHeight="15840" xr2:uid="{B884E628-6AE2-4178-9F9F-B3B18FAA1D58}"/>
  </bookViews>
  <sheets>
    <sheet name="4T 2025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3" l="1"/>
  <c r="I14" i="3" s="1"/>
  <c r="E13" i="3"/>
  <c r="D13" i="3"/>
  <c r="D14" i="3" s="1"/>
  <c r="G13" i="3"/>
  <c r="G14" i="3" s="1"/>
  <c r="H5" i="3"/>
  <c r="V5" i="3"/>
  <c r="W6" i="3"/>
  <c r="U6" i="3"/>
  <c r="S6" i="3"/>
  <c r="X5" i="3" s="1"/>
  <c r="R6" i="3"/>
  <c r="P6" i="3"/>
  <c r="N6" i="3"/>
  <c r="L6" i="3"/>
  <c r="K6" i="3"/>
  <c r="O5" i="3"/>
  <c r="V6" i="3" l="1"/>
  <c r="T5" i="3"/>
  <c r="Q5" i="3"/>
  <c r="Q6" i="3"/>
  <c r="M5" i="3"/>
  <c r="E14" i="3"/>
  <c r="F13" i="3" s="1"/>
  <c r="H13" i="3"/>
  <c r="X6" i="3"/>
  <c r="O6" i="3"/>
  <c r="H14" i="3"/>
  <c r="I6" i="3"/>
  <c r="G6" i="3"/>
  <c r="E6" i="3"/>
  <c r="D6" i="3"/>
  <c r="J6" i="3" l="1"/>
  <c r="F5" i="3"/>
  <c r="J5" i="3"/>
  <c r="J14" i="3"/>
  <c r="J13" i="3"/>
  <c r="H6" i="3"/>
</calcChain>
</file>

<file path=xl/sharedStrings.xml><?xml version="1.0" encoding="utf-8"?>
<sst xmlns="http://schemas.openxmlformats.org/spreadsheetml/2006/main" count="48" uniqueCount="26">
  <si>
    <t>Obras</t>
  </si>
  <si>
    <t>Servicios</t>
  </si>
  <si>
    <t>Suministros</t>
  </si>
  <si>
    <t xml:space="preserve">TOTALES POR PROCEDIMIENTO DE LICITACIÓN </t>
  </si>
  <si>
    <t>Total Contratos</t>
  </si>
  <si>
    <t>PYMES</t>
  </si>
  <si>
    <t xml:space="preserve">Total contratos </t>
  </si>
  <si>
    <t>Periodo</t>
  </si>
  <si>
    <t>Clasific. Procedimiento</t>
  </si>
  <si>
    <t>Nº</t>
  </si>
  <si>
    <t>Imp. Adjudicado (IVA INCL)</t>
  </si>
  <si>
    <t>% s/ Total Importe Adjudicado (IVA INCL)</t>
  </si>
  <si>
    <t>%  s/ Total Obras y procedimiento</t>
  </si>
  <si>
    <t>Imp. Adjudicado (IVA INCL) Pymes y Micro.</t>
  </si>
  <si>
    <t>% Importe Adjudicado (IVA INCL) Pymes y Micro s/ Imp Adj (IVA INCL) Total Servicios</t>
  </si>
  <si>
    <t>%  s/ Total Servicios y procedimiento</t>
  </si>
  <si>
    <t>%s/ Total Suministros y procedimiento</t>
  </si>
  <si>
    <t>% Importe Adjudicado (IVA INCL) Pymes y Micro s/ Imp Adj (IVA INCL) Total Suministros</t>
  </si>
  <si>
    <t>% PYMES s/ Total del procedimiento</t>
  </si>
  <si>
    <t xml:space="preserve">Imp. Adjudicado (IVA INCL) </t>
  </si>
  <si>
    <t>% Importe Adjudicado (IVA INCL)  s/ Imp Adj (IVA INCL) total procedimiento</t>
  </si>
  <si>
    <t>Menor</t>
  </si>
  <si>
    <t xml:space="preserve">Total sobre procedimiento de licitación </t>
  </si>
  <si>
    <t>% Importe Adjudicado (IVA INCL) Pymes y Micro s/ Imp Adj (IVA INCL) Total Obras</t>
  </si>
  <si>
    <t>Total sobre Tipo de Contrato</t>
  </si>
  <si>
    <t>4T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</si>
</sst>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\(#,##0.00\)"/>
    <numFmt numFmtId="165" formatCode="0.0%"/>
    <numFmt numFmtId="166" formatCode="#,##0;[Red]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name val="Times New Roman"/>
      <family val="1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1">
    <xf numFmtId="0" fontId="0" fillId="0" borderId="0" xfId="0"/>
    <xf numFmtId="164" fontId="5" fillId="0" borderId="0" xfId="2" applyNumberFormat="1" applyFont="1"/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0" fontId="2" fillId="0" borderId="0" xfId="0" applyNumberFormat="1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166" fontId="5" fillId="0" borderId="7" xfId="2" applyNumberFormat="1" applyFont="1" applyBorder="1" applyAlignment="1">
      <alignment horizontal="center" vertical="center"/>
    </xf>
    <xf numFmtId="164" fontId="5" fillId="0" borderId="8" xfId="2" applyNumberFormat="1" applyFont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  <xf numFmtId="165" fontId="5" fillId="0" borderId="9" xfId="1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164" fontId="8" fillId="0" borderId="11" xfId="2" applyNumberFormat="1" applyFont="1" applyBorder="1" applyAlignment="1">
      <alignment horizontal="left"/>
    </xf>
    <xf numFmtId="164" fontId="5" fillId="0" borderId="12" xfId="2" applyNumberFormat="1" applyFont="1" applyBorder="1" applyAlignment="1">
      <alignment horizontal="left"/>
    </xf>
    <xf numFmtId="0" fontId="2" fillId="4" borderId="1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10" fontId="2" fillId="0" borderId="17" xfId="0" applyNumberFormat="1" applyFont="1" applyBorder="1" applyAlignment="1">
      <alignment horizontal="left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3" fontId="8" fillId="0" borderId="14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6" fontId="5" fillId="0" borderId="8" xfId="2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66" fontId="5" fillId="0" borderId="15" xfId="2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F752BBD7-08E1-40EB-8256-3955BA145DC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76DB-89D3-4231-9896-CFC5CBA3196A}">
  <dimension ref="B1:Y14"/>
  <sheetViews>
    <sheetView tabSelected="1" zoomScaleNormal="100" workbookViewId="0">
      <selection activeCell="J14" sqref="J14"/>
    </sheetView>
  </sheetViews>
  <sheetFormatPr baseColWidth="10" defaultRowHeight="15" x14ac:dyDescent="0.25"/>
  <cols>
    <col min="1" max="1" width="1.85546875" customWidth="1"/>
    <col min="3" max="3" width="30.140625" bestFit="1" customWidth="1"/>
    <col min="4" max="4" width="9.42578125" customWidth="1"/>
    <col min="5" max="5" width="16.5703125" customWidth="1"/>
    <col min="6" max="6" width="16.140625" customWidth="1"/>
    <col min="7" max="7" width="9.140625" customWidth="1"/>
    <col min="8" max="8" width="12.42578125" customWidth="1"/>
    <col min="9" max="9" width="13.7109375" customWidth="1"/>
    <col min="10" max="10" width="12.42578125" customWidth="1"/>
    <col min="12" max="12" width="14.140625" customWidth="1"/>
    <col min="15" max="15" width="12.28515625" customWidth="1"/>
    <col min="16" max="16" width="15.28515625" bestFit="1" customWidth="1"/>
    <col min="18" max="18" width="10.140625" customWidth="1"/>
    <col min="19" max="19" width="15.7109375" customWidth="1"/>
    <col min="22" max="22" width="12.85546875" customWidth="1"/>
    <col min="23" max="23" width="14.5703125" customWidth="1"/>
    <col min="26" max="26" width="21" customWidth="1"/>
    <col min="28" max="28" width="14.5703125" customWidth="1"/>
    <col min="31" max="31" width="12.42578125" customWidth="1"/>
    <col min="32" max="32" width="13.140625" customWidth="1"/>
    <col min="33" max="33" width="13.28515625" customWidth="1"/>
  </cols>
  <sheetData>
    <row r="1" spans="2:25" ht="15.75" thickBot="1" x14ac:dyDescent="0.3"/>
    <row r="2" spans="2:25" ht="21" customHeight="1" x14ac:dyDescent="0.25">
      <c r="B2" s="47"/>
      <c r="C2" s="48"/>
      <c r="D2" s="37" t="s">
        <v>0</v>
      </c>
      <c r="E2" s="35"/>
      <c r="F2" s="35"/>
      <c r="G2" s="35"/>
      <c r="H2" s="35"/>
      <c r="I2" s="35"/>
      <c r="J2" s="36"/>
      <c r="K2" s="34" t="s">
        <v>1</v>
      </c>
      <c r="L2" s="35"/>
      <c r="M2" s="35"/>
      <c r="N2" s="35"/>
      <c r="O2" s="35"/>
      <c r="P2" s="35"/>
      <c r="Q2" s="36"/>
      <c r="R2" s="37" t="s">
        <v>2</v>
      </c>
      <c r="S2" s="35"/>
      <c r="T2" s="35"/>
      <c r="U2" s="35"/>
      <c r="V2" s="35"/>
      <c r="W2" s="35"/>
      <c r="X2" s="36"/>
      <c r="Y2" s="1"/>
    </row>
    <row r="3" spans="2:25" ht="15.75" customHeight="1" x14ac:dyDescent="0.25">
      <c r="B3" s="49"/>
      <c r="C3" s="50"/>
      <c r="D3" s="43" t="s">
        <v>4</v>
      </c>
      <c r="E3" s="44"/>
      <c r="F3" s="44"/>
      <c r="G3" s="44" t="s">
        <v>5</v>
      </c>
      <c r="H3" s="44"/>
      <c r="I3" s="44"/>
      <c r="J3" s="45"/>
      <c r="K3" s="46" t="s">
        <v>4</v>
      </c>
      <c r="L3" s="44"/>
      <c r="M3" s="44"/>
      <c r="N3" s="44" t="s">
        <v>5</v>
      </c>
      <c r="O3" s="44"/>
      <c r="P3" s="44"/>
      <c r="Q3" s="45"/>
      <c r="R3" s="43" t="s">
        <v>4</v>
      </c>
      <c r="S3" s="44"/>
      <c r="T3" s="44"/>
      <c r="U3" s="44" t="s">
        <v>5</v>
      </c>
      <c r="V3" s="44"/>
      <c r="W3" s="44"/>
      <c r="X3" s="45"/>
      <c r="Y3" s="1"/>
    </row>
    <row r="4" spans="2:25" ht="102" x14ac:dyDescent="0.25">
      <c r="B4" s="6" t="s">
        <v>7</v>
      </c>
      <c r="C4" s="13" t="s">
        <v>8</v>
      </c>
      <c r="D4" s="6" t="s">
        <v>9</v>
      </c>
      <c r="E4" s="2" t="s">
        <v>10</v>
      </c>
      <c r="F4" s="2" t="s">
        <v>11</v>
      </c>
      <c r="G4" s="3" t="s">
        <v>9</v>
      </c>
      <c r="H4" s="3" t="s">
        <v>12</v>
      </c>
      <c r="I4" s="3" t="s">
        <v>13</v>
      </c>
      <c r="J4" s="7" t="s">
        <v>23</v>
      </c>
      <c r="K4" s="16" t="s">
        <v>9</v>
      </c>
      <c r="L4" s="2" t="s">
        <v>10</v>
      </c>
      <c r="M4" s="2" t="s">
        <v>11</v>
      </c>
      <c r="N4" s="3" t="s">
        <v>9</v>
      </c>
      <c r="O4" s="3" t="s">
        <v>15</v>
      </c>
      <c r="P4" s="3" t="s">
        <v>13</v>
      </c>
      <c r="Q4" s="7" t="s">
        <v>14</v>
      </c>
      <c r="R4" s="6" t="s">
        <v>9</v>
      </c>
      <c r="S4" s="2" t="s">
        <v>10</v>
      </c>
      <c r="T4" s="2" t="s">
        <v>11</v>
      </c>
      <c r="U4" s="3" t="s">
        <v>9</v>
      </c>
      <c r="V4" s="3" t="s">
        <v>16</v>
      </c>
      <c r="W4" s="3" t="s">
        <v>13</v>
      </c>
      <c r="X4" s="7" t="s">
        <v>17</v>
      </c>
      <c r="Y4" s="1"/>
    </row>
    <row r="5" spans="2:25" ht="15.75" customHeight="1" x14ac:dyDescent="0.25">
      <c r="B5" s="32" t="s">
        <v>25</v>
      </c>
      <c r="C5" s="14" t="s">
        <v>21</v>
      </c>
      <c r="D5" s="8">
        <v>1</v>
      </c>
      <c r="E5" s="4">
        <v>16938.79</v>
      </c>
      <c r="F5" s="20">
        <f>+E5/E6</f>
        <v>1</v>
      </c>
      <c r="G5" s="21">
        <v>1</v>
      </c>
      <c r="H5" s="22">
        <f>+G5/D5</f>
        <v>1</v>
      </c>
      <c r="I5" s="4">
        <v>16938.79</v>
      </c>
      <c r="J5" s="23">
        <f>I5/E6</f>
        <v>1</v>
      </c>
      <c r="K5" s="21">
        <v>41</v>
      </c>
      <c r="L5" s="4">
        <v>242074.99</v>
      </c>
      <c r="M5" s="20">
        <f>L5/L6</f>
        <v>1</v>
      </c>
      <c r="N5" s="28">
        <v>21</v>
      </c>
      <c r="O5" s="22">
        <f>N5/K5</f>
        <v>0.51219512195121952</v>
      </c>
      <c r="P5" s="4">
        <v>116565.38</v>
      </c>
      <c r="Q5" s="23">
        <f>P5/L6</f>
        <v>0.48152591062794226</v>
      </c>
      <c r="R5" s="8">
        <v>29</v>
      </c>
      <c r="S5" s="4">
        <v>174518.76</v>
      </c>
      <c r="T5" s="20">
        <f>S5/S6</f>
        <v>1</v>
      </c>
      <c r="U5" s="28">
        <v>24</v>
      </c>
      <c r="V5" s="22">
        <f>U5/R5</f>
        <v>0.82758620689655171</v>
      </c>
      <c r="W5" s="4">
        <v>154657.1</v>
      </c>
      <c r="X5" s="23">
        <f>W5/S6</f>
        <v>0.8861918340469529</v>
      </c>
      <c r="Y5" s="5"/>
    </row>
    <row r="6" spans="2:25" ht="49.5" customHeight="1" thickBot="1" x14ac:dyDescent="0.3">
      <c r="B6" s="33"/>
      <c r="C6" s="15" t="s">
        <v>24</v>
      </c>
      <c r="D6" s="9">
        <f>SUM(D5:D5)</f>
        <v>1</v>
      </c>
      <c r="E6" s="10">
        <f>SUM(E5:E5)</f>
        <v>16938.79</v>
      </c>
      <c r="F6" s="11"/>
      <c r="G6" s="24">
        <f>SUM(G5:G5)</f>
        <v>1</v>
      </c>
      <c r="H6" s="11">
        <f>+G6/D6</f>
        <v>1</v>
      </c>
      <c r="I6" s="10">
        <f>SUM(I5:I5)</f>
        <v>16938.79</v>
      </c>
      <c r="J6" s="12">
        <f>+I6/E6</f>
        <v>1</v>
      </c>
      <c r="K6" s="9">
        <f>SUM(K5:K5)</f>
        <v>41</v>
      </c>
      <c r="L6" s="10">
        <f>SUM(L5:L5)</f>
        <v>242074.99</v>
      </c>
      <c r="M6" s="11"/>
      <c r="N6" s="24">
        <f>SUM(N5:N5)</f>
        <v>21</v>
      </c>
      <c r="O6" s="11">
        <f>+N6/K6</f>
        <v>0.51219512195121952</v>
      </c>
      <c r="P6" s="10">
        <f>SUM(P5:P5)</f>
        <v>116565.38</v>
      </c>
      <c r="Q6" s="12">
        <f>+P6/L6</f>
        <v>0.48152591062794226</v>
      </c>
      <c r="R6" s="9">
        <f>SUM(R5:R5)</f>
        <v>29</v>
      </c>
      <c r="S6" s="10">
        <f>SUM(S5:S5)</f>
        <v>174518.76</v>
      </c>
      <c r="T6" s="11"/>
      <c r="U6" s="24">
        <f>SUM(U5:U5)</f>
        <v>24</v>
      </c>
      <c r="V6" s="11">
        <f>+U6/R6</f>
        <v>0.82758620689655171</v>
      </c>
      <c r="W6" s="10">
        <f>SUM(W5:W5)</f>
        <v>154657.1</v>
      </c>
      <c r="X6" s="12">
        <f>+W6/S6</f>
        <v>0.8861918340469529</v>
      </c>
      <c r="Y6" s="5"/>
    </row>
    <row r="9" spans="2:25" ht="15.75" thickBot="1" x14ac:dyDescent="0.3"/>
    <row r="10" spans="2:25" ht="21" x14ac:dyDescent="0.25">
      <c r="C10" s="38"/>
      <c r="D10" s="40" t="s">
        <v>3</v>
      </c>
      <c r="E10" s="41"/>
      <c r="F10" s="41"/>
      <c r="G10" s="41"/>
      <c r="H10" s="41"/>
      <c r="I10" s="41"/>
      <c r="J10" s="42"/>
    </row>
    <row r="11" spans="2:25" ht="15.75" x14ac:dyDescent="0.25">
      <c r="C11" s="39"/>
      <c r="D11" s="29" t="s">
        <v>6</v>
      </c>
      <c r="E11" s="30"/>
      <c r="F11" s="30"/>
      <c r="G11" s="30" t="s">
        <v>5</v>
      </c>
      <c r="H11" s="30"/>
      <c r="I11" s="30"/>
      <c r="J11" s="31"/>
    </row>
    <row r="12" spans="2:25" ht="89.25" x14ac:dyDescent="0.25">
      <c r="C12" s="17" t="s">
        <v>8</v>
      </c>
      <c r="D12" s="16" t="s">
        <v>9</v>
      </c>
      <c r="E12" s="2" t="s">
        <v>10</v>
      </c>
      <c r="F12" s="2" t="s">
        <v>11</v>
      </c>
      <c r="G12" s="3" t="s">
        <v>9</v>
      </c>
      <c r="H12" s="3" t="s">
        <v>18</v>
      </c>
      <c r="I12" s="3" t="s">
        <v>19</v>
      </c>
      <c r="J12" s="7" t="s">
        <v>20</v>
      </c>
    </row>
    <row r="13" spans="2:25" x14ac:dyDescent="0.25">
      <c r="C13" s="18" t="s">
        <v>21</v>
      </c>
      <c r="D13" s="25">
        <f>D5+K5+R5</f>
        <v>71</v>
      </c>
      <c r="E13" s="26">
        <f>E5+L5+S5</f>
        <v>433532.54000000004</v>
      </c>
      <c r="F13" s="20">
        <f>+E13/E14</f>
        <v>1</v>
      </c>
      <c r="G13" s="21">
        <f>G5+N5+U5</f>
        <v>46</v>
      </c>
      <c r="H13" s="22">
        <f>+G13/D13</f>
        <v>0.647887323943662</v>
      </c>
      <c r="I13" s="4">
        <f>I5+P5+W5</f>
        <v>288161.27</v>
      </c>
      <c r="J13" s="23">
        <f>I13/E14</f>
        <v>0.66468198673160728</v>
      </c>
    </row>
    <row r="14" spans="2:25" ht="32.25" thickBot="1" x14ac:dyDescent="0.3">
      <c r="C14" s="19" t="s">
        <v>22</v>
      </c>
      <c r="D14" s="27">
        <f>SUM(D13:D13)</f>
        <v>71</v>
      </c>
      <c r="E14" s="10">
        <f>SUM(E13:E13)</f>
        <v>433532.54000000004</v>
      </c>
      <c r="F14" s="11"/>
      <c r="G14" s="24">
        <f>SUM(G13:G13)</f>
        <v>46</v>
      </c>
      <c r="H14" s="11">
        <f>+G14/D14</f>
        <v>0.647887323943662</v>
      </c>
      <c r="I14" s="10">
        <f>SUM(I13:I13)</f>
        <v>288161.27</v>
      </c>
      <c r="J14" s="12">
        <f>+I14/E14</f>
        <v>0.66468198673160728</v>
      </c>
    </row>
  </sheetData>
  <mergeCells count="15">
    <mergeCell ref="D11:F11"/>
    <mergeCell ref="G11:J11"/>
    <mergeCell ref="B5:B6"/>
    <mergeCell ref="K2:Q2"/>
    <mergeCell ref="R2:X2"/>
    <mergeCell ref="C10:C11"/>
    <mergeCell ref="D10:J10"/>
    <mergeCell ref="D3:F3"/>
    <mergeCell ref="G3:J3"/>
    <mergeCell ref="K3:M3"/>
    <mergeCell ref="N3:Q3"/>
    <mergeCell ref="R3:T3"/>
    <mergeCell ref="U3:X3"/>
    <mergeCell ref="B2:C3"/>
    <mergeCell ref="D2:J2"/>
  </mergeCells>
  <pageMargins left="3.937007874015748E-2" right="3.937007874015748E-2" top="0.19685039370078741" bottom="0.19685039370078741" header="0.31496062992125984" footer="0.31496062992125984"/>
  <pageSetup paperSize="9" scale="4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502E76D3AF174581D1B3950757E648" ma:contentTypeVersion="15" ma:contentTypeDescription="Crear nuevo documento." ma:contentTypeScope="" ma:versionID="e7a04875f2fd680afaf6b042b7721795">
  <xsd:schema xmlns:xsd="http://www.w3.org/2001/XMLSchema" xmlns:xs="http://www.w3.org/2001/XMLSchema" xmlns:p="http://schemas.microsoft.com/office/2006/metadata/properties" xmlns:ns1="http://schemas.microsoft.com/sharepoint/v3" xmlns:ns2="6bdfef3d-c865-4cbe-8364-3d1d05332323" xmlns:ns3="ad3dfeb0-56ed-4cbd-845b-5a5b4d635dc2" targetNamespace="http://schemas.microsoft.com/office/2006/metadata/properties" ma:root="true" ma:fieldsID="9e6157c3d4dd56c473c5ff427a7c4ad7" ns1:_="" ns2:_="" ns3:_="">
    <xsd:import namespace="http://schemas.microsoft.com/sharepoint/v3"/>
    <xsd:import namespace="6bdfef3d-c865-4cbe-8364-3d1d05332323"/>
    <xsd:import namespace="ad3dfeb0-56ed-4cbd-845b-5a5b4d635d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fef3d-c865-4cbe-8364-3d1d053323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7326bfb3-f50d-49af-8406-a57ef455b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dfeb0-56ed-4cbd-845b-5a5b4d635d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585130-b0ea-4461-b82b-c2581b11f257}" ma:internalName="TaxCatchAll" ma:showField="CatchAllData" ma:web="ad3dfeb0-56ed-4cbd-845b-5a5b4d635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dfef3d-c865-4cbe-8364-3d1d05332323">
      <Terms xmlns="http://schemas.microsoft.com/office/infopath/2007/PartnerControls"/>
    </lcf76f155ced4ddcb4097134ff3c332f>
    <TaxCatchAll xmlns="ad3dfeb0-56ed-4cbd-845b-5a5b4d635dc2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D607325-33F6-4133-9557-E85A175D72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bdfef3d-c865-4cbe-8364-3d1d05332323"/>
    <ds:schemaRef ds:uri="ad3dfeb0-56ed-4cbd-845b-5a5b4d635d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29C8EC-1BDB-4BDC-B01B-67BE775B2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9CAE9-E02A-4769-932E-C2A9E5DB1FEA}">
  <ds:schemaRefs>
    <ds:schemaRef ds:uri="http://purl.org/dc/terms/"/>
    <ds:schemaRef ds:uri="http://schemas.openxmlformats.org/package/2006/metadata/core-properties"/>
    <ds:schemaRef ds:uri="ad3dfeb0-56ed-4cbd-845b-5a5b4d635dc2"/>
    <ds:schemaRef ds:uri="http://purl.org/dc/elements/1.1/"/>
    <ds:schemaRef ds:uri="http://purl.org/dc/dcmitype/"/>
    <ds:schemaRef ds:uri="http://schemas.microsoft.com/sharepoint/v3"/>
    <ds:schemaRef ds:uri="http://schemas.microsoft.com/office/infopath/2007/PartnerControls"/>
    <ds:schemaRef ds:uri="http://schemas.microsoft.com/office/2006/documentManagement/types"/>
    <ds:schemaRef ds:uri="6bdfef3d-c865-4cbe-8364-3d1d05332323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84151302-05a3-4917-a160-6e047465ffcd}" enabled="0" method="" siteId="{84151302-05a3-4917-a160-6e047465ffc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Torres Mestre</dc:creator>
  <cp:lastModifiedBy>Miguel Ángel Torres Mestre</cp:lastModifiedBy>
  <cp:lastPrinted>2024-05-24T08:22:43Z</cp:lastPrinted>
  <dcterms:created xsi:type="dcterms:W3CDTF">2024-05-03T09:12:09Z</dcterms:created>
  <dcterms:modified xsi:type="dcterms:W3CDTF">2026-03-03T11:21:00Z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0x010100FA502E76D3AF174581D1B3950757E648</vt:lpwstr>
  </property>
  <property fmtid="{D5CDD505-2E9C-101B-9397-08002B2CF9AE}" pid="3" name="MediaServiceImageTags">
    <vt:lpwstr/>
  </property>
</Properties>
</file>